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50" yWindow="90" windowWidth="8505" windowHeight="4530"/>
  </bookViews>
  <sheets>
    <sheet name="單價" sheetId="8" r:id="rId1"/>
  </sheets>
  <definedNames>
    <definedName name="_xlnm.Print_Area" localSheetId="0">單價!$A$1:$G$57</definedName>
    <definedName name="_xlnm.Print_Titles" localSheetId="0">單價!$5:$6</definedName>
  </definedNames>
  <calcPr calcId="145621"/>
</workbook>
</file>

<file path=xl/calcChain.xml><?xml version="1.0" encoding="utf-8"?>
<calcChain xmlns="http://schemas.openxmlformats.org/spreadsheetml/2006/main">
  <c r="F53" i="8" l="1"/>
  <c r="F54" i="8" s="1"/>
  <c r="F39" i="8" l="1"/>
  <c r="F21" i="8"/>
  <c r="F12" i="8"/>
  <c r="F34" i="8"/>
  <c r="F28" i="8"/>
  <c r="F45" i="8"/>
  <c r="F46" i="8" l="1"/>
  <c r="F49" i="8" l="1"/>
  <c r="F55" i="8" s="1"/>
</calcChain>
</file>

<file path=xl/sharedStrings.xml><?xml version="1.0" encoding="utf-8"?>
<sst xmlns="http://schemas.openxmlformats.org/spreadsheetml/2006/main" count="123" uniqueCount="93">
  <si>
    <t>項次</t>
    <phoneticPr fontId="4" type="noConversion"/>
  </si>
  <si>
    <t>明    細</t>
    <phoneticPr fontId="4" type="noConversion"/>
  </si>
  <si>
    <t>單位</t>
    <phoneticPr fontId="4" type="noConversion"/>
  </si>
  <si>
    <t>數量</t>
    <phoneticPr fontId="4" type="noConversion"/>
  </si>
  <si>
    <t>單價</t>
    <phoneticPr fontId="4" type="noConversion"/>
  </si>
  <si>
    <t>總價</t>
    <phoneticPr fontId="4" type="noConversion"/>
  </si>
  <si>
    <t>備註</t>
    <phoneticPr fontId="4" type="noConversion"/>
  </si>
  <si>
    <t>Item</t>
    <phoneticPr fontId="4" type="noConversion"/>
  </si>
  <si>
    <t>Description</t>
    <phoneticPr fontId="4" type="noConversion"/>
  </si>
  <si>
    <t>Unit</t>
    <phoneticPr fontId="4" type="noConversion"/>
  </si>
  <si>
    <t>Quantity</t>
    <phoneticPr fontId="4" type="noConversion"/>
  </si>
  <si>
    <t>Unit Price</t>
    <phoneticPr fontId="4" type="noConversion"/>
  </si>
  <si>
    <t>Amount</t>
    <phoneticPr fontId="4" type="noConversion"/>
  </si>
  <si>
    <t>Remarks</t>
    <phoneticPr fontId="4" type="noConversion"/>
  </si>
  <si>
    <t>總金額</t>
    <phoneticPr fontId="2" type="noConversion"/>
  </si>
  <si>
    <t>2</t>
    <phoneticPr fontId="2" type="noConversion"/>
  </si>
  <si>
    <t>式</t>
    <phoneticPr fontId="2" type="noConversion"/>
  </si>
  <si>
    <t>3</t>
  </si>
  <si>
    <t>4</t>
  </si>
  <si>
    <t>5</t>
  </si>
  <si>
    <t>6</t>
  </si>
  <si>
    <t>台</t>
    <phoneticPr fontId="2" type="noConversion"/>
  </si>
  <si>
    <t>合計</t>
    <phoneticPr fontId="2" type="noConversion"/>
  </si>
  <si>
    <t>M</t>
    <phoneticPr fontId="2" type="noConversion"/>
  </si>
  <si>
    <t>假設工程</t>
    <phoneticPr fontId="2" type="noConversion"/>
  </si>
  <si>
    <t>垃圾清運</t>
    <phoneticPr fontId="2" type="noConversion"/>
  </si>
  <si>
    <t>2</t>
    <phoneticPr fontId="2" type="noConversion"/>
  </si>
  <si>
    <t>3</t>
    <phoneticPr fontId="2" type="noConversion"/>
  </si>
  <si>
    <t>M</t>
    <phoneticPr fontId="2" type="noConversion"/>
  </si>
  <si>
    <t>六</t>
    <phoneticPr fontId="2" type="noConversion"/>
  </si>
  <si>
    <t>其他工程</t>
    <phoneticPr fontId="2" type="noConversion"/>
  </si>
  <si>
    <t>1</t>
    <phoneticPr fontId="2" type="noConversion"/>
  </si>
  <si>
    <t>小計</t>
    <phoneticPr fontId="2" type="noConversion"/>
  </si>
  <si>
    <t>坪</t>
    <phoneticPr fontId="2" type="noConversion"/>
  </si>
  <si>
    <t>2</t>
    <phoneticPr fontId="2" type="noConversion"/>
  </si>
  <si>
    <t>講台造型天花板</t>
    <phoneticPr fontId="2" type="noConversion"/>
  </si>
  <si>
    <t>拉門吊䡉天花板拆除清運</t>
    <phoneticPr fontId="2" type="noConversion"/>
  </si>
  <si>
    <t>式</t>
    <phoneticPr fontId="2" type="noConversion"/>
  </si>
  <si>
    <t>個</t>
    <phoneticPr fontId="2" type="noConversion"/>
  </si>
  <si>
    <t>音響拆裝工資</t>
    <phoneticPr fontId="2" type="noConversion"/>
  </si>
  <si>
    <t>二</t>
    <phoneticPr fontId="2" type="noConversion"/>
  </si>
  <si>
    <t>冷氣工程</t>
    <phoneticPr fontId="2" type="noConversion"/>
  </si>
  <si>
    <t>冷氣拆裝及冷媒回裝</t>
    <phoneticPr fontId="2" type="noConversion"/>
  </si>
  <si>
    <t>3</t>
    <phoneticPr fontId="2" type="noConversion"/>
  </si>
  <si>
    <t>擴散型出風口</t>
    <phoneticPr fontId="2" type="noConversion"/>
  </si>
  <si>
    <t>三</t>
    <phoneticPr fontId="2" type="noConversion"/>
  </si>
  <si>
    <t>鷹架工程</t>
    <phoneticPr fontId="2" type="noConversion"/>
  </si>
  <si>
    <t>四</t>
    <phoneticPr fontId="2" type="noConversion"/>
  </si>
  <si>
    <t>裝飾工程</t>
    <phoneticPr fontId="2" type="noConversion"/>
  </si>
  <si>
    <t>防燄吸音壁布</t>
    <phoneticPr fontId="2" type="noConversion"/>
  </si>
  <si>
    <t>拆除清運舊地毯</t>
    <phoneticPr fontId="2" type="noConversion"/>
  </si>
  <si>
    <t>五</t>
    <phoneticPr fontId="2" type="noConversion"/>
  </si>
  <si>
    <t>張</t>
    <phoneticPr fontId="2" type="noConversion"/>
  </si>
  <si>
    <t>附註</t>
    <phoneticPr fontId="2" type="noConversion"/>
  </si>
  <si>
    <t>1.  本單如有備註附加任何圖說、文件等，視同本單之一部份，具有同一效力。</t>
    <phoneticPr fontId="2" type="noConversion"/>
  </si>
  <si>
    <t>工地地址 ：苗栗縣竹南鎮科東二路52號</t>
    <phoneticPr fontId="4" type="noConversion"/>
  </si>
  <si>
    <t>完工後清潔工程</t>
    <phoneticPr fontId="2" type="noConversion"/>
  </si>
  <si>
    <t>舞台上方弧型天花垂板面貼木皮</t>
    <phoneticPr fontId="2" type="noConversion"/>
  </si>
  <si>
    <t>一</t>
    <phoneticPr fontId="2" type="noConversion"/>
  </si>
  <si>
    <t>木作工程</t>
    <phoneticPr fontId="2" type="noConversion"/>
  </si>
  <si>
    <t>2</t>
    <phoneticPr fontId="2" type="noConversion"/>
  </si>
  <si>
    <t>天花板間接燈盒</t>
    <phoneticPr fontId="2" type="noConversion"/>
  </si>
  <si>
    <t>尺</t>
    <phoneticPr fontId="2" type="noConversion"/>
  </si>
  <si>
    <t>2</t>
  </si>
  <si>
    <t>燈具工程</t>
    <phoneticPr fontId="2" type="noConversion"/>
  </si>
  <si>
    <t>組</t>
    <phoneticPr fontId="2" type="noConversion"/>
  </si>
  <si>
    <t>講台吸音輕鋼架礦纖天花板T:12mm/th(耐燃一級)</t>
    <phoneticPr fontId="2" type="noConversion"/>
  </si>
  <si>
    <t>五金配件</t>
    <phoneticPr fontId="2" type="noConversion"/>
  </si>
  <si>
    <t>會議室修繕</t>
    <phoneticPr fontId="2" type="noConversion"/>
  </si>
  <si>
    <t>A</t>
    <phoneticPr fontId="2" type="noConversion"/>
  </si>
  <si>
    <t>B</t>
    <phoneticPr fontId="2" type="noConversion"/>
  </si>
  <si>
    <t>工程管銷及稅金</t>
    <phoneticPr fontId="2" type="noConversion"/>
  </si>
  <si>
    <t>式</t>
    <phoneticPr fontId="2" type="noConversion"/>
  </si>
  <si>
    <t>稅金</t>
    <phoneticPr fontId="2" type="noConversion"/>
  </si>
  <si>
    <t>燈具及椅子拆除</t>
    <phoneticPr fontId="2" type="noConversion"/>
  </si>
  <si>
    <t>線型出風口拆除及更新</t>
    <phoneticPr fontId="2" type="noConversion"/>
  </si>
  <si>
    <t>總計(A+B)</t>
    <phoneticPr fontId="2" type="noConversion"/>
  </si>
  <si>
    <t xml:space="preserve">  </t>
    <phoneticPr fontId="4" type="noConversion"/>
  </si>
  <si>
    <t>牆面批土刷漆、舞台地板整修打臘及全區牆面立面木條油漆</t>
    <phoneticPr fontId="2" type="noConversion"/>
  </si>
  <si>
    <t>牆面(含舞臺)、天花板封矽酸鈣板T:6mm/th(耐燃一級)</t>
    <phoneticPr fontId="2" type="noConversion"/>
  </si>
  <si>
    <t>工程名稱 ：會議室修繕工程</t>
    <phoneticPr fontId="4" type="noConversion"/>
  </si>
  <si>
    <t>台灣製、南亞或同等品</t>
    <phoneticPr fontId="2" type="noConversion"/>
  </si>
  <si>
    <t>鴻邦；隆榮或同等品</t>
    <phoneticPr fontId="2" type="noConversion"/>
  </si>
  <si>
    <t>阿姆斯壯；麥頓或同等品</t>
    <phoneticPr fontId="2" type="noConversion"/>
  </si>
  <si>
    <t>國浦；南亞或同等品</t>
    <phoneticPr fontId="2" type="noConversion"/>
  </si>
  <si>
    <t>東亞、旭光或同等品</t>
    <phoneticPr fontId="2" type="noConversion"/>
  </si>
  <si>
    <t>LED12w崁燈   含安裝及測試</t>
    <phoneticPr fontId="2" type="noConversion"/>
  </si>
  <si>
    <t>防燄橡膠底方塊地毯(500mm*500mm)</t>
    <phoneticPr fontId="2" type="noConversion"/>
  </si>
  <si>
    <t>LED層板燈T5 3000K 120CM含安裝及測試</t>
    <phoneticPr fontId="2" type="noConversion"/>
  </si>
  <si>
    <t>階梯新設壓條及木條重新批土整理上漆</t>
    <phoneticPr fontId="2" type="noConversion"/>
  </si>
  <si>
    <t>視聽沙發椅(連結含安裝)</t>
    <phoneticPr fontId="2" type="noConversion"/>
  </si>
  <si>
    <t>單價分析表</t>
    <phoneticPr fontId="2" type="noConversion"/>
  </si>
  <si>
    <t>視聽沙發椅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</si>
</sst>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(* #,##0_);_(* \(#,##0\);_(* &quot;-&quot;??_);_(@_)"/>
    <numFmt numFmtId="177" formatCode="_-* #,##0_-;\-* #,##0_-;_-* &quot;-&quot;??_-;_-@_-"/>
    <numFmt numFmtId="178" formatCode="#,##0_ 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sz val="12"/>
      <name val="全真中圓體"/>
      <family val="3"/>
      <charset val="136"/>
    </font>
    <font>
      <sz val="10"/>
      <name val="全真中圓體"/>
      <family val="3"/>
      <charset val="136"/>
    </font>
    <font>
      <b/>
      <sz val="12"/>
      <name val="新細明體"/>
      <family val="1"/>
      <charset val="136"/>
    </font>
    <font>
      <b/>
      <sz val="20"/>
      <name val="標楷體"/>
      <family val="4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全真中圓體"/>
      <family val="3"/>
      <charset val="136"/>
    </font>
    <font>
      <b/>
      <sz val="14"/>
      <name val="新細明體"/>
      <family val="1"/>
      <charset val="136"/>
    </font>
    <font>
      <b/>
      <sz val="14"/>
      <name val="全真中圓體"/>
      <family val="3"/>
      <charset val="136"/>
    </font>
    <font>
      <sz val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77" fontId="0" fillId="0" borderId="0" xfId="1" applyNumberFormat="1" applyFo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7" fontId="7" fillId="2" borderId="3" xfId="1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7" fontId="3" fillId="2" borderId="9" xfId="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4" fontId="10" fillId="0" borderId="0" xfId="0" applyNumberFormat="1" applyFon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7" fillId="0" borderId="1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77" fontId="0" fillId="2" borderId="14" xfId="1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177" fontId="0" fillId="0" borderId="1" xfId="1" applyNumberFormat="1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2" applyNumberFormat="1" applyFont="1" applyBorder="1" applyAlignment="1">
      <alignment horizontal="right" vertical="center"/>
    </xf>
    <xf numFmtId="178" fontId="0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7" fontId="12" fillId="0" borderId="1" xfId="2" applyNumberFormat="1" applyFont="1" applyBorder="1" applyAlignment="1">
      <alignment horizontal="right" vertical="center"/>
    </xf>
    <xf numFmtId="178" fontId="12" fillId="0" borderId="11" xfId="0" applyNumberFormat="1" applyFont="1" applyBorder="1" applyAlignment="1">
      <alignment vertical="center"/>
    </xf>
    <xf numFmtId="178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177" fontId="0" fillId="0" borderId="0" xfId="1" applyNumberFormat="1" applyFont="1" applyAlignment="1">
      <alignment horizontal="center"/>
    </xf>
    <xf numFmtId="0" fontId="0" fillId="2" borderId="14" xfId="1" applyNumberFormat="1" applyFon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0" borderId="5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5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178" fontId="12" fillId="0" borderId="22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right" vertical="center"/>
    </xf>
    <xf numFmtId="177" fontId="12" fillId="0" borderId="1" xfId="1" applyNumberFormat="1" applyFont="1" applyBorder="1" applyAlignment="1">
      <alignment vertical="center"/>
    </xf>
    <xf numFmtId="178" fontId="12" fillId="0" borderId="5" xfId="0" applyNumberFormat="1" applyFont="1" applyBorder="1" applyAlignment="1">
      <alignment vertical="center"/>
    </xf>
    <xf numFmtId="0" fontId="0" fillId="0" borderId="1" xfId="0" applyBorder="1" applyAlignment="1">
      <alignment vertical="center" wrapText="1" shrinkToFit="1"/>
    </xf>
    <xf numFmtId="177" fontId="10" fillId="0" borderId="0" xfId="1" applyNumberFormat="1" applyFont="1" applyBorder="1" applyAlignment="1">
      <alignment horizontal="center" vertical="center"/>
    </xf>
    <xf numFmtId="177" fontId="10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176" fontId="8" fillId="0" borderId="0" xfId="1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10" zoomScale="110" zoomScaleNormal="110" workbookViewId="0">
      <selection activeCell="I17" sqref="I17"/>
    </sheetView>
  </sheetViews>
  <sheetFormatPr defaultColWidth="9" defaultRowHeight="16.5"/>
  <cols>
    <col min="1" max="1" width="5.375" style="1" customWidth="1"/>
    <col min="2" max="2" width="36.5" style="1" customWidth="1"/>
    <col min="3" max="3" width="6.5" style="2" customWidth="1"/>
    <col min="4" max="4" width="8" style="56" customWidth="1"/>
    <col min="5" max="5" width="10.75" style="3" customWidth="1"/>
    <col min="6" max="6" width="14.5" style="3" bestFit="1" customWidth="1"/>
    <col min="7" max="7" width="13.25" style="1" customWidth="1"/>
    <col min="8" max="8" width="9" style="1"/>
    <col min="9" max="9" width="13.25" style="1" bestFit="1" customWidth="1"/>
    <col min="10" max="11" width="9" style="1"/>
    <col min="12" max="12" width="13.25" style="1" bestFit="1" customWidth="1"/>
    <col min="13" max="16384" width="9" style="1"/>
  </cols>
  <sheetData>
    <row r="1" spans="1:7" s="9" customFormat="1" ht="30" customHeight="1">
      <c r="A1" s="82" t="s">
        <v>91</v>
      </c>
      <c r="B1" s="82"/>
      <c r="C1" s="82"/>
      <c r="D1" s="82"/>
      <c r="E1" s="82"/>
      <c r="F1" s="82"/>
      <c r="G1" s="82"/>
    </row>
    <row r="2" spans="1:7" s="4" customFormat="1" ht="12" customHeight="1">
      <c r="A2" s="24"/>
      <c r="B2" s="18"/>
      <c r="C2" s="55"/>
      <c r="D2" s="77"/>
      <c r="E2" s="78"/>
      <c r="F2" s="5" t="s">
        <v>77</v>
      </c>
      <c r="G2" s="18"/>
    </row>
    <row r="3" spans="1:7" s="5" customFormat="1" ht="24.95" customHeight="1">
      <c r="A3" s="24" t="s">
        <v>80</v>
      </c>
      <c r="B3" s="18"/>
      <c r="C3" s="79"/>
      <c r="D3" s="77"/>
      <c r="E3" s="79"/>
      <c r="F3" s="79"/>
      <c r="G3" s="80"/>
    </row>
    <row r="4" spans="1:7" s="5" customFormat="1" ht="24.95" customHeight="1" thickBot="1">
      <c r="A4" s="24" t="s">
        <v>55</v>
      </c>
      <c r="B4" s="18"/>
      <c r="C4" s="18"/>
      <c r="D4" s="55"/>
      <c r="E4" s="18"/>
      <c r="F4" s="23"/>
      <c r="G4" s="19"/>
    </row>
    <row r="5" spans="1:7" s="6" customFormat="1" ht="24.95" customHeight="1" thickTop="1">
      <c r="A5" s="10" t="s">
        <v>0</v>
      </c>
      <c r="B5" s="11" t="s">
        <v>1</v>
      </c>
      <c r="C5" s="11" t="s">
        <v>2</v>
      </c>
      <c r="D5" s="12" t="s">
        <v>3</v>
      </c>
      <c r="E5" s="12" t="s">
        <v>4</v>
      </c>
      <c r="F5" s="12" t="s">
        <v>5</v>
      </c>
      <c r="G5" s="13" t="s">
        <v>6</v>
      </c>
    </row>
    <row r="6" spans="1:7" s="7" customFormat="1" ht="24.95" customHeight="1" thickBot="1">
      <c r="A6" s="14" t="s">
        <v>7</v>
      </c>
      <c r="B6" s="15" t="s">
        <v>8</v>
      </c>
      <c r="C6" s="15" t="s">
        <v>9</v>
      </c>
      <c r="D6" s="16" t="s">
        <v>10</v>
      </c>
      <c r="E6" s="16" t="s">
        <v>11</v>
      </c>
      <c r="F6" s="16" t="s">
        <v>12</v>
      </c>
      <c r="G6" s="17" t="s">
        <v>13</v>
      </c>
    </row>
    <row r="7" spans="1:7" s="7" customFormat="1" ht="24.95" customHeight="1" thickTop="1">
      <c r="A7" s="70" t="s">
        <v>69</v>
      </c>
      <c r="B7" s="89" t="s">
        <v>68</v>
      </c>
      <c r="C7" s="90"/>
      <c r="D7" s="90"/>
      <c r="E7" s="90"/>
      <c r="F7" s="90"/>
      <c r="G7" s="91"/>
    </row>
    <row r="8" spans="1:7" s="8" customFormat="1" ht="24.95" customHeight="1">
      <c r="A8" s="20" t="s">
        <v>58</v>
      </c>
      <c r="B8" s="44" t="s">
        <v>24</v>
      </c>
      <c r="C8" s="34"/>
      <c r="D8" s="58"/>
      <c r="E8" s="42"/>
      <c r="F8" s="42"/>
      <c r="G8" s="43"/>
    </row>
    <row r="9" spans="1:7" s="8" customFormat="1" ht="24.95" customHeight="1" thickTop="1">
      <c r="A9" s="40" t="s">
        <v>31</v>
      </c>
      <c r="B9" s="44" t="s">
        <v>46</v>
      </c>
      <c r="C9" s="34" t="s">
        <v>37</v>
      </c>
      <c r="D9" s="58">
        <v>1</v>
      </c>
      <c r="E9" s="42"/>
      <c r="F9" s="42"/>
      <c r="G9" s="43"/>
    </row>
    <row r="10" spans="1:7" s="8" customFormat="1" ht="24.95" customHeight="1">
      <c r="A10" s="40" t="s">
        <v>26</v>
      </c>
      <c r="B10" s="44" t="s">
        <v>74</v>
      </c>
      <c r="C10" s="34" t="s">
        <v>37</v>
      </c>
      <c r="D10" s="58">
        <v>1</v>
      </c>
      <c r="E10" s="42"/>
      <c r="F10" s="42"/>
      <c r="G10" s="43"/>
    </row>
    <row r="11" spans="1:7" s="8" customFormat="1" ht="24.95" customHeight="1">
      <c r="A11" s="40" t="s">
        <v>27</v>
      </c>
      <c r="B11" s="44" t="s">
        <v>25</v>
      </c>
      <c r="C11" s="34" t="s">
        <v>37</v>
      </c>
      <c r="D11" s="58">
        <v>1</v>
      </c>
      <c r="E11" s="42"/>
      <c r="F11" s="42"/>
      <c r="G11" s="43"/>
    </row>
    <row r="12" spans="1:7" s="31" customFormat="1" ht="24.95" customHeight="1">
      <c r="A12" s="27"/>
      <c r="B12" s="28" t="s">
        <v>32</v>
      </c>
      <c r="C12" s="29"/>
      <c r="D12" s="59"/>
      <c r="E12" s="30"/>
      <c r="F12" s="30">
        <f>SUM(F9:F11)</f>
        <v>0</v>
      </c>
      <c r="G12" s="45"/>
    </row>
    <row r="13" spans="1:7" s="8" customFormat="1" ht="24.95" customHeight="1">
      <c r="A13" s="40"/>
      <c r="B13" s="44"/>
      <c r="C13" s="34"/>
      <c r="D13" s="58"/>
      <c r="E13" s="42"/>
      <c r="F13" s="42"/>
      <c r="G13" s="43"/>
    </row>
    <row r="14" spans="1:7" s="6" customFormat="1" ht="24.95" customHeight="1">
      <c r="A14" s="65" t="s">
        <v>40</v>
      </c>
      <c r="B14" s="66" t="s">
        <v>59</v>
      </c>
      <c r="C14" s="37"/>
      <c r="D14" s="57"/>
      <c r="E14" s="38"/>
      <c r="F14" s="38"/>
      <c r="G14" s="39"/>
    </row>
    <row r="15" spans="1:7" s="8" customFormat="1" ht="33.75" customHeight="1">
      <c r="A15" s="40" t="s">
        <v>31</v>
      </c>
      <c r="B15" s="76" t="s">
        <v>79</v>
      </c>
      <c r="C15" s="34" t="s">
        <v>33</v>
      </c>
      <c r="D15" s="58">
        <v>102</v>
      </c>
      <c r="E15" s="42"/>
      <c r="F15" s="42"/>
      <c r="G15" s="68" t="s">
        <v>84</v>
      </c>
    </row>
    <row r="16" spans="1:7" s="8" customFormat="1" ht="24.95" customHeight="1">
      <c r="A16" s="40" t="s">
        <v>63</v>
      </c>
      <c r="B16" s="41" t="s">
        <v>61</v>
      </c>
      <c r="C16" s="34" t="s">
        <v>62</v>
      </c>
      <c r="D16" s="58">
        <v>400</v>
      </c>
      <c r="E16" s="42"/>
      <c r="F16" s="42"/>
      <c r="G16" s="68"/>
    </row>
    <row r="17" spans="1:7" s="8" customFormat="1" ht="24.95" customHeight="1">
      <c r="A17" s="40" t="s">
        <v>17</v>
      </c>
      <c r="B17" s="41" t="s">
        <v>35</v>
      </c>
      <c r="C17" s="34" t="s">
        <v>33</v>
      </c>
      <c r="D17" s="58">
        <v>8</v>
      </c>
      <c r="E17" s="42"/>
      <c r="F17" s="42"/>
      <c r="G17" s="68"/>
    </row>
    <row r="18" spans="1:7" s="8" customFormat="1" ht="24.95" customHeight="1">
      <c r="A18" s="40" t="s">
        <v>18</v>
      </c>
      <c r="B18" s="64" t="s">
        <v>66</v>
      </c>
      <c r="C18" s="34" t="s">
        <v>33</v>
      </c>
      <c r="D18" s="58">
        <v>11</v>
      </c>
      <c r="E18" s="42"/>
      <c r="F18" s="42"/>
      <c r="G18" s="68" t="s">
        <v>83</v>
      </c>
    </row>
    <row r="19" spans="1:7" s="8" customFormat="1" ht="24.95" customHeight="1">
      <c r="A19" s="40" t="s">
        <v>19</v>
      </c>
      <c r="B19" s="41" t="s">
        <v>36</v>
      </c>
      <c r="C19" s="34" t="s">
        <v>37</v>
      </c>
      <c r="D19" s="58">
        <v>1</v>
      </c>
      <c r="E19" s="42"/>
      <c r="F19" s="42"/>
      <c r="G19" s="67"/>
    </row>
    <row r="20" spans="1:7" s="8" customFormat="1" ht="24.95" customHeight="1">
      <c r="A20" s="40" t="s">
        <v>20</v>
      </c>
      <c r="B20" s="64" t="s">
        <v>57</v>
      </c>
      <c r="C20" s="34" t="s">
        <v>37</v>
      </c>
      <c r="D20" s="58">
        <v>1</v>
      </c>
      <c r="E20" s="42"/>
      <c r="F20" s="42"/>
      <c r="G20" s="69" t="s">
        <v>82</v>
      </c>
    </row>
    <row r="21" spans="1:7" s="31" customFormat="1" ht="24.95" customHeight="1">
      <c r="A21" s="27"/>
      <c r="B21" s="28" t="s">
        <v>32</v>
      </c>
      <c r="C21" s="29"/>
      <c r="D21" s="59"/>
      <c r="E21" s="30"/>
      <c r="F21" s="30">
        <f>SUM(F15:F20)</f>
        <v>0</v>
      </c>
      <c r="G21" s="45"/>
    </row>
    <row r="22" spans="1:7" s="8" customFormat="1" ht="24.95" customHeight="1">
      <c r="A22" s="40"/>
      <c r="B22" s="44"/>
      <c r="C22" s="34"/>
      <c r="D22" s="58"/>
      <c r="E22" s="42"/>
      <c r="F22" s="42"/>
      <c r="G22" s="43"/>
    </row>
    <row r="23" spans="1:7" s="8" customFormat="1" ht="24.95" customHeight="1">
      <c r="A23" s="20" t="s">
        <v>45</v>
      </c>
      <c r="B23" s="44" t="s">
        <v>48</v>
      </c>
      <c r="C23" s="34"/>
      <c r="D23" s="58"/>
      <c r="E23" s="42"/>
      <c r="F23" s="42"/>
      <c r="G23" s="43"/>
    </row>
    <row r="24" spans="1:7" s="8" customFormat="1" ht="24.95" customHeight="1">
      <c r="A24" s="40" t="s">
        <v>31</v>
      </c>
      <c r="B24" s="44" t="s">
        <v>49</v>
      </c>
      <c r="C24" s="34" t="s">
        <v>33</v>
      </c>
      <c r="D24" s="58">
        <v>112</v>
      </c>
      <c r="E24" s="42"/>
      <c r="F24" s="42"/>
      <c r="G24" s="43"/>
    </row>
    <row r="25" spans="1:7" s="8" customFormat="1" ht="24.95" customHeight="1">
      <c r="A25" s="40" t="s">
        <v>34</v>
      </c>
      <c r="B25" s="44" t="s">
        <v>87</v>
      </c>
      <c r="C25" s="34" t="s">
        <v>33</v>
      </c>
      <c r="D25" s="58">
        <v>90</v>
      </c>
      <c r="E25" s="42"/>
      <c r="F25" s="42"/>
      <c r="G25" s="69" t="s">
        <v>81</v>
      </c>
    </row>
    <row r="26" spans="1:7" s="8" customFormat="1" ht="24.95" customHeight="1">
      <c r="A26" s="40" t="s">
        <v>17</v>
      </c>
      <c r="B26" s="44" t="s">
        <v>89</v>
      </c>
      <c r="C26" s="34" t="s">
        <v>28</v>
      </c>
      <c r="D26" s="58">
        <v>112</v>
      </c>
      <c r="E26" s="42"/>
      <c r="F26" s="42"/>
      <c r="G26" s="43"/>
    </row>
    <row r="27" spans="1:7" s="8" customFormat="1" ht="24.95" customHeight="1">
      <c r="A27" s="40" t="s">
        <v>18</v>
      </c>
      <c r="B27" s="44" t="s">
        <v>50</v>
      </c>
      <c r="C27" s="34" t="s">
        <v>33</v>
      </c>
      <c r="D27" s="58">
        <v>82</v>
      </c>
      <c r="E27" s="42"/>
      <c r="F27" s="42"/>
      <c r="G27" s="43"/>
    </row>
    <row r="28" spans="1:7" s="31" customFormat="1" ht="24.95" customHeight="1">
      <c r="A28" s="27"/>
      <c r="B28" s="28" t="s">
        <v>32</v>
      </c>
      <c r="C28" s="29"/>
      <c r="D28" s="59"/>
      <c r="E28" s="30"/>
      <c r="F28" s="30">
        <f>SUM(F24:F27)</f>
        <v>0</v>
      </c>
      <c r="G28" s="45"/>
    </row>
    <row r="29" spans="1:7" s="31" customFormat="1" ht="24.95" customHeight="1">
      <c r="A29" s="27"/>
      <c r="B29" s="28"/>
      <c r="C29" s="29"/>
      <c r="D29" s="59"/>
      <c r="E29" s="30"/>
      <c r="F29" s="30"/>
      <c r="G29" s="45"/>
    </row>
    <row r="30" spans="1:7" s="8" customFormat="1" ht="24.95" customHeight="1">
      <c r="A30" s="20" t="s">
        <v>47</v>
      </c>
      <c r="B30" s="25" t="s">
        <v>41</v>
      </c>
      <c r="C30" s="25"/>
      <c r="D30" s="60"/>
      <c r="E30" s="42"/>
      <c r="F30" s="42"/>
      <c r="G30" s="43"/>
    </row>
    <row r="31" spans="1:7" s="8" customFormat="1" ht="24.95" customHeight="1">
      <c r="A31" s="40" t="s">
        <v>31</v>
      </c>
      <c r="B31" s="44" t="s">
        <v>42</v>
      </c>
      <c r="C31" s="34" t="s">
        <v>21</v>
      </c>
      <c r="D31" s="58">
        <v>2</v>
      </c>
      <c r="E31" s="42"/>
      <c r="F31" s="42"/>
      <c r="G31" s="43"/>
    </row>
    <row r="32" spans="1:7" s="8" customFormat="1" ht="24.95" customHeight="1">
      <c r="A32" s="40" t="s">
        <v>34</v>
      </c>
      <c r="B32" s="44" t="s">
        <v>75</v>
      </c>
      <c r="C32" s="34" t="s">
        <v>23</v>
      </c>
      <c r="D32" s="58">
        <v>40</v>
      </c>
      <c r="E32" s="42"/>
      <c r="F32" s="42"/>
      <c r="G32" s="43"/>
    </row>
    <row r="33" spans="1:9" s="8" customFormat="1" ht="24.95" customHeight="1">
      <c r="A33" s="40" t="s">
        <v>43</v>
      </c>
      <c r="B33" s="44" t="s">
        <v>44</v>
      </c>
      <c r="C33" s="34" t="s">
        <v>21</v>
      </c>
      <c r="D33" s="58">
        <v>5</v>
      </c>
      <c r="E33" s="42"/>
      <c r="F33" s="42"/>
      <c r="G33" s="43"/>
    </row>
    <row r="34" spans="1:9" s="31" customFormat="1" ht="24.95" customHeight="1">
      <c r="A34" s="27"/>
      <c r="B34" s="28" t="s">
        <v>32</v>
      </c>
      <c r="C34" s="29"/>
      <c r="D34" s="59"/>
      <c r="E34" s="30"/>
      <c r="F34" s="30">
        <f>SUM(F31:F33)</f>
        <v>0</v>
      </c>
      <c r="G34" s="45"/>
    </row>
    <row r="35" spans="1:9" s="8" customFormat="1" ht="24.95" customHeight="1">
      <c r="A35" s="40"/>
      <c r="B35" s="44"/>
      <c r="C35" s="34"/>
      <c r="D35" s="58"/>
      <c r="E35" s="42"/>
      <c r="F35" s="42"/>
      <c r="G35" s="43"/>
    </row>
    <row r="36" spans="1:9" s="8" customFormat="1" ht="24.95" customHeight="1">
      <c r="A36" s="20" t="s">
        <v>51</v>
      </c>
      <c r="B36" s="25" t="s">
        <v>64</v>
      </c>
      <c r="C36" s="25"/>
      <c r="D36" s="60"/>
      <c r="E36" s="42"/>
      <c r="F36" s="42"/>
      <c r="G36" s="43"/>
    </row>
    <row r="37" spans="1:9" s="8" customFormat="1" ht="24.95" customHeight="1">
      <c r="A37" s="40" t="s">
        <v>31</v>
      </c>
      <c r="B37" s="81" t="s">
        <v>88</v>
      </c>
      <c r="C37" s="34" t="s">
        <v>65</v>
      </c>
      <c r="D37" s="58">
        <v>96</v>
      </c>
      <c r="E37" s="42"/>
      <c r="F37" s="42"/>
      <c r="G37" s="69" t="s">
        <v>85</v>
      </c>
    </row>
    <row r="38" spans="1:9" s="8" customFormat="1" ht="24.95" customHeight="1">
      <c r="A38" s="20" t="s">
        <v>60</v>
      </c>
      <c r="B38" s="64" t="s">
        <v>86</v>
      </c>
      <c r="C38" s="34" t="s">
        <v>38</v>
      </c>
      <c r="D38" s="58">
        <v>38</v>
      </c>
      <c r="E38" s="42"/>
      <c r="F38" s="42"/>
      <c r="G38" s="63"/>
    </row>
    <row r="39" spans="1:9" s="31" customFormat="1" ht="24.95" customHeight="1">
      <c r="A39" s="27"/>
      <c r="B39" s="28" t="s">
        <v>32</v>
      </c>
      <c r="C39" s="29"/>
      <c r="D39" s="59"/>
      <c r="E39" s="30"/>
      <c r="F39" s="30">
        <f>SUM(F37:F38)</f>
        <v>0</v>
      </c>
      <c r="G39" s="45"/>
    </row>
    <row r="40" spans="1:9" s="8" customFormat="1" ht="24.95" customHeight="1">
      <c r="A40" s="40"/>
      <c r="B40" s="46"/>
      <c r="C40" s="34"/>
      <c r="D40" s="58"/>
      <c r="E40" s="42"/>
      <c r="F40" s="42"/>
      <c r="G40" s="43"/>
    </row>
    <row r="41" spans="1:9" s="8" customFormat="1" ht="24.95" customHeight="1">
      <c r="A41" s="20" t="s">
        <v>29</v>
      </c>
      <c r="B41" s="44" t="s">
        <v>30</v>
      </c>
      <c r="C41" s="34"/>
      <c r="D41" s="58"/>
      <c r="E41" s="42"/>
      <c r="F41" s="42"/>
      <c r="G41" s="43"/>
    </row>
    <row r="42" spans="1:9" s="8" customFormat="1" ht="24.95" customHeight="1">
      <c r="A42" s="40" t="s">
        <v>31</v>
      </c>
      <c r="B42" s="21" t="s">
        <v>56</v>
      </c>
      <c r="C42" s="34" t="s">
        <v>37</v>
      </c>
      <c r="D42" s="58">
        <v>1</v>
      </c>
      <c r="E42" s="42"/>
      <c r="F42" s="42"/>
      <c r="G42" s="43"/>
    </row>
    <row r="43" spans="1:9" s="8" customFormat="1" ht="36.75" customHeight="1">
      <c r="A43" s="20" t="s">
        <v>15</v>
      </c>
      <c r="B43" s="44" t="s">
        <v>78</v>
      </c>
      <c r="C43" s="34" t="s">
        <v>37</v>
      </c>
      <c r="D43" s="58">
        <v>1</v>
      </c>
      <c r="E43" s="42"/>
      <c r="F43" s="42"/>
      <c r="G43" s="63"/>
    </row>
    <row r="44" spans="1:9" s="8" customFormat="1" ht="24.95" customHeight="1">
      <c r="A44" s="20" t="s">
        <v>27</v>
      </c>
      <c r="B44" s="44" t="s">
        <v>39</v>
      </c>
      <c r="C44" s="34" t="s">
        <v>37</v>
      </c>
      <c r="D44" s="58">
        <v>1</v>
      </c>
      <c r="E44" s="42"/>
      <c r="F44" s="42"/>
      <c r="G44" s="63"/>
    </row>
    <row r="45" spans="1:9" s="31" customFormat="1" ht="24.95" customHeight="1">
      <c r="A45" s="27"/>
      <c r="B45" s="28" t="s">
        <v>32</v>
      </c>
      <c r="C45" s="29"/>
      <c r="D45" s="59"/>
      <c r="E45" s="30"/>
      <c r="F45" s="30">
        <f>SUM(F42:F44)</f>
        <v>0</v>
      </c>
      <c r="G45" s="45"/>
    </row>
    <row r="46" spans="1:9" s="8" customFormat="1" ht="24.95" customHeight="1">
      <c r="A46" s="36"/>
      <c r="B46" s="34" t="s">
        <v>22</v>
      </c>
      <c r="C46" s="34"/>
      <c r="D46" s="61"/>
      <c r="E46" s="47"/>
      <c r="F46" s="32">
        <f>SUM(F12+F21+F28+F34+F39+F45)</f>
        <v>0</v>
      </c>
      <c r="G46" s="48"/>
      <c r="H46" s="33"/>
      <c r="I46" s="33"/>
    </row>
    <row r="47" spans="1:9" s="8" customFormat="1" ht="24.95" customHeight="1">
      <c r="A47" s="36"/>
      <c r="B47" s="34" t="s">
        <v>71</v>
      </c>
      <c r="C47" s="34" t="s">
        <v>72</v>
      </c>
      <c r="D47" s="61">
        <v>1</v>
      </c>
      <c r="E47" s="47"/>
      <c r="F47" s="35"/>
      <c r="G47" s="48"/>
      <c r="H47" s="33"/>
      <c r="I47" s="33"/>
    </row>
    <row r="48" spans="1:9" s="8" customFormat="1" ht="24.95" customHeight="1">
      <c r="A48" s="36"/>
      <c r="B48" s="34"/>
      <c r="C48" s="34"/>
      <c r="D48" s="61"/>
      <c r="E48" s="47"/>
      <c r="F48" s="35"/>
      <c r="G48" s="48"/>
      <c r="H48" s="33"/>
      <c r="I48" s="33"/>
    </row>
    <row r="49" spans="1:9" s="54" customFormat="1" ht="24.95" customHeight="1">
      <c r="A49" s="49"/>
      <c r="B49" s="50" t="s">
        <v>14</v>
      </c>
      <c r="C49" s="50"/>
      <c r="D49" s="62"/>
      <c r="E49" s="51"/>
      <c r="F49" s="73">
        <f>SUM(F46+F47+F48)</f>
        <v>0</v>
      </c>
      <c r="G49" s="52"/>
      <c r="H49" s="53"/>
      <c r="I49" s="53"/>
    </row>
    <row r="50" spans="1:9" s="54" customFormat="1" ht="24.95" customHeight="1">
      <c r="A50" s="27" t="s">
        <v>70</v>
      </c>
      <c r="B50" s="92" t="s">
        <v>92</v>
      </c>
      <c r="C50" s="93"/>
      <c r="D50" s="93"/>
      <c r="E50" s="93"/>
      <c r="F50" s="94"/>
      <c r="G50" s="71"/>
      <c r="H50" s="53"/>
      <c r="I50" s="53"/>
    </row>
    <row r="51" spans="1:9" s="54" customFormat="1" ht="24.95" customHeight="1">
      <c r="A51" s="40" t="s">
        <v>31</v>
      </c>
      <c r="B51" s="26" t="s">
        <v>90</v>
      </c>
      <c r="C51" s="34" t="s">
        <v>52</v>
      </c>
      <c r="D51" s="58">
        <v>140</v>
      </c>
      <c r="E51" s="42"/>
      <c r="F51" s="42"/>
      <c r="G51" s="71"/>
      <c r="H51" s="53"/>
      <c r="I51" s="53"/>
    </row>
    <row r="52" spans="1:9" s="54" customFormat="1" ht="24.95" customHeight="1">
      <c r="A52" s="40" t="s">
        <v>15</v>
      </c>
      <c r="B52" s="26" t="s">
        <v>67</v>
      </c>
      <c r="C52" s="22" t="s">
        <v>16</v>
      </c>
      <c r="D52" s="58">
        <v>1</v>
      </c>
      <c r="E52" s="42"/>
      <c r="F52" s="42"/>
      <c r="G52" s="71"/>
      <c r="H52" s="53"/>
      <c r="I52" s="53"/>
    </row>
    <row r="53" spans="1:9" s="54" customFormat="1" ht="24.95" customHeight="1">
      <c r="A53" s="27"/>
      <c r="B53" s="28" t="s">
        <v>73</v>
      </c>
      <c r="C53" s="29"/>
      <c r="D53" s="59"/>
      <c r="E53" s="30"/>
      <c r="F53" s="30">
        <f>SUM(F51:F52)*0.05</f>
        <v>0</v>
      </c>
      <c r="G53" s="71"/>
      <c r="H53" s="53"/>
      <c r="I53" s="53"/>
    </row>
    <row r="54" spans="1:9" s="54" customFormat="1" ht="24.95" customHeight="1">
      <c r="A54" s="72"/>
      <c r="B54" s="28" t="s">
        <v>32</v>
      </c>
      <c r="C54" s="29"/>
      <c r="D54" s="59"/>
      <c r="E54" s="30"/>
      <c r="F54" s="30">
        <f>SUM(F51:F53)</f>
        <v>0</v>
      </c>
      <c r="G54" s="71"/>
      <c r="H54" s="53"/>
      <c r="I54" s="53"/>
    </row>
    <row r="55" spans="1:9" s="54" customFormat="1" ht="24.95" customHeight="1">
      <c r="A55" s="72"/>
      <c r="B55" s="28" t="s">
        <v>76</v>
      </c>
      <c r="C55" s="29"/>
      <c r="D55" s="59"/>
      <c r="E55" s="30"/>
      <c r="F55" s="74">
        <f>SUM(F49+F54)</f>
        <v>0</v>
      </c>
      <c r="G55" s="75"/>
      <c r="H55" s="53"/>
      <c r="I55" s="53"/>
    </row>
    <row r="56" spans="1:9" s="8" customFormat="1" ht="24.95" customHeight="1">
      <c r="A56" s="83" t="s">
        <v>53</v>
      </c>
      <c r="B56" s="85" t="s">
        <v>54</v>
      </c>
      <c r="C56" s="85"/>
      <c r="D56" s="85"/>
      <c r="E56" s="85"/>
      <c r="F56" s="85"/>
      <c r="G56" s="86"/>
    </row>
    <row r="57" spans="1:9" s="8" customFormat="1" ht="24.95" customHeight="1" thickBot="1">
      <c r="A57" s="84"/>
      <c r="B57" s="87"/>
      <c r="C57" s="87"/>
      <c r="D57" s="87"/>
      <c r="E57" s="87"/>
      <c r="F57" s="87"/>
      <c r="G57" s="88"/>
    </row>
    <row r="58" spans="1:9" ht="24.95" customHeight="1" thickTop="1"/>
    <row r="59" spans="1:9" ht="24.95" customHeight="1"/>
    <row r="60" spans="1:9" ht="24.95" customHeight="1"/>
    <row r="61" spans="1:9" ht="24.95" customHeight="1"/>
    <row r="62" spans="1:9" ht="78.75" customHeight="1"/>
  </sheetData>
  <mergeCells count="6">
    <mergeCell ref="A1:G1"/>
    <mergeCell ref="A56:A57"/>
    <mergeCell ref="B56:G56"/>
    <mergeCell ref="B57:G57"/>
    <mergeCell ref="B7:G7"/>
    <mergeCell ref="B50:F50"/>
  </mergeCells>
  <phoneticPr fontId="2" type="noConversion"/>
  <printOptions horizontalCentered="1"/>
  <pageMargins left="0.39370078740157483" right="0.39370078740157483" top="0.59055118110236227" bottom="0.39370078740157483" header="0" footer="0"/>
  <pageSetup paperSize="9" orientation="portrait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單價</vt:lpstr>
      <vt:lpstr>單價!Print_Area</vt:lpstr>
      <vt:lpstr>單價!Print_Titles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李素美</cp:lastModifiedBy>
  <cp:lastPrinted>2017-10-14T08:02:21Z</cp:lastPrinted>
  <dcterms:created xsi:type="dcterms:W3CDTF">1997-01-14T01:50:29Z</dcterms:created>
  <dcterms:modified xsi:type="dcterms:W3CDTF">2017-10-16T01:04:36Z</dcterms:modified>
</cp:coreProperties>
</file>